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wyniki-gminy" sheetId="2" r:id="rId1"/>
  </sheets>
  <calcPr calcId="125725" refMode="R1C1"/>
</workbook>
</file>

<file path=xl/calcChain.xml><?xml version="1.0" encoding="utf-8"?>
<calcChain xmlns="http://schemas.openxmlformats.org/spreadsheetml/2006/main">
  <c r="F44" i="2"/>
  <c r="E44"/>
  <c r="D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H44" s="1"/>
</calcChain>
</file>

<file path=xl/sharedStrings.xml><?xml version="1.0" encoding="utf-8"?>
<sst xmlns="http://schemas.openxmlformats.org/spreadsheetml/2006/main" count="59" uniqueCount="59">
  <si>
    <t>Instytucja (nazwa, adres) *</t>
  </si>
  <si>
    <t>Liczba dzieci</t>
  </si>
  <si>
    <t>żłobek</t>
  </si>
  <si>
    <t>klub dziecięcy</t>
  </si>
  <si>
    <t>dzienny opiekun</t>
  </si>
  <si>
    <t>Publiczne Przedszkole w Biadolinach Radłowskich,            Biadoliny Radłowskie 152, 32-828 Biadoliny Szlacheckie</t>
  </si>
  <si>
    <t>Wojnicz</t>
  </si>
  <si>
    <t>Publiczne Przedszkole w Grabnie, Grabno 246, 32-830 Wojnicz</t>
  </si>
  <si>
    <t>Publiczne Przedszkole w Wojniczu, ul. Krzywa 18, 32-830 Wojnicz</t>
  </si>
  <si>
    <t>Zespół Szkolno - Przedszkolny w Wielkiej Wsi, Wielka Wieś 210,       32-830 Wojnicz</t>
  </si>
  <si>
    <t>Żłobek Samorządowy w Myślenicach, os. 1000 lecia 18A, 32-400 Myślenice</t>
  </si>
  <si>
    <t>Myślenice</t>
  </si>
  <si>
    <t>Gminny Żłobek w Podegrodziu 33-386 Podegrodzie 525</t>
  </si>
  <si>
    <t>Podegrodzie</t>
  </si>
  <si>
    <t>Klub Dziecięcy "Chatka Puchatka" ul. XXX - Lecia PRL 13 32-310 Klucze</t>
  </si>
  <si>
    <t>Klucze</t>
  </si>
  <si>
    <t>Żłobek Samorządowy nr 1 w Miechowie, ul. Jagiellońska 34, 32-200 Miechów</t>
  </si>
  <si>
    <t>Miechów</t>
  </si>
  <si>
    <t>Żłobek Publiczny w Radgoszczy, ul. Kopernika 7, 33-207 Radgoszcz</t>
  </si>
  <si>
    <t>Radgoszcz</t>
  </si>
  <si>
    <t>Akademia Dziecięca "Akademia Kreatywnego Malucha" w Bukownie, ul. Niepodległości 11</t>
  </si>
  <si>
    <t>Bukowno</t>
  </si>
  <si>
    <t>Gminny Żłobek w Żabnie ; 33-240 Żabno, ul. Jagiełły 12</t>
  </si>
  <si>
    <t>Żabno</t>
  </si>
  <si>
    <t>Zespół Szkół w Palecznicy,  Szkoła Filialna w Czuszowie, Czuszów 74, 32-112 Klimontów</t>
  </si>
  <si>
    <t>Pałecznica</t>
  </si>
  <si>
    <t>Żłobek nr 1, ul. Topolowa 4, 33-101 Tarnów</t>
  </si>
  <si>
    <t>Tarnów</t>
  </si>
  <si>
    <t>Żłobek nr 2, ul. Wiejska 29, 33-100 Tarnów</t>
  </si>
  <si>
    <t>Żłobek nr 3, ul. Glosara 5, 33-100 Tarnów</t>
  </si>
  <si>
    <t>Żłobek nr 5, ul. Do Prochowni 20, 33-100 Tarnów</t>
  </si>
  <si>
    <t>Żłobek nr 6, ul. Pracy 4c, 33-100 Tarnów</t>
  </si>
  <si>
    <t>Żłobek Samorządowy nr 6 os. Piastów 42; 31-624 Kraków</t>
  </si>
  <si>
    <t>Kraków</t>
  </si>
  <si>
    <t>Żłobek Samorządowy Nr 12 "Bajkowy domek" , os. 2 Pułku Lotniczegop 23, 31-869 Kraków</t>
  </si>
  <si>
    <t xml:space="preserve">Żłobek Samorządowy Nr 13, os. Centrum A bl.12, 31-965 Kraków </t>
  </si>
  <si>
    <t>Żłobek Samorządowy Nr 14, ul.Sienkiewicza 24, 30-033 Kraków</t>
  </si>
  <si>
    <t>Żłobek Samorządowy Nr 18,  ul. Mazowiecka 30 A, 30-019 Kraków</t>
  </si>
  <si>
    <t xml:space="preserve">Żłobek Samorządowy Nr 19, ul.Świtezianki 7, 31-563 Kraków </t>
  </si>
  <si>
    <t>Żłobek Samorządowy nr 20 "Pluszowy Miś",                                  30-684 Kraków, ul. Okólna 6</t>
  </si>
  <si>
    <t xml:space="preserve">Żłobek Samorzadowy nr 21, ul. Lekarska 3, 31-203 Kraków                            </t>
  </si>
  <si>
    <t xml:space="preserve">Żłobek Samorządowy Nr 22, os. Tysiąclecia 14, 31-605 Kraków </t>
  </si>
  <si>
    <t>Żłobek Samorządowy nr 23 w Krakowie, ul. Słomiana 7, 30-316 Kraków</t>
  </si>
  <si>
    <t xml:space="preserve">Żłobek Samorządowy Nr 24, ul. Opolska 11, 31-275  Kraków </t>
  </si>
  <si>
    <t>Żłobek Samorządowy Nr 25, ul.Ehrenberga 3, 31-309 Kraków</t>
  </si>
  <si>
    <t xml:space="preserve">Żłobek Samorządowy Nr 27, os. Kazimierzowskie 28, 31-843 Kraków </t>
  </si>
  <si>
    <t>Żłobek Samorządowy Nr 28, ul.Kurczba 21, 30-868 Kraków</t>
  </si>
  <si>
    <t xml:space="preserve">Żłobek Samorządowy Nr 31, ul. Sanocka 2, 30-620 Kraków </t>
  </si>
  <si>
    <t>Żłobek Samorządowy Nr 32 ul. Wysłouchów 47, 30-611 Kraków</t>
  </si>
  <si>
    <t>Żłobek "Misiowy Zakątek" we Frydrychowicach</t>
  </si>
  <si>
    <t>Wieprz</t>
  </si>
  <si>
    <t>Lp. instytucji</t>
  </si>
  <si>
    <t>Podmiot (nazwa, adres) *</t>
  </si>
  <si>
    <t>okres realizacji zadania w miesiącach</t>
  </si>
  <si>
    <t>x</t>
  </si>
  <si>
    <t>Kwota dotacji maksymalnie       200 zł /1 miejsce</t>
  </si>
  <si>
    <t>kwota maksymalnie 200 zł/ 1 miejsce opieki</t>
  </si>
  <si>
    <t>Resortowy program rozwoju instytucji opieki nad dziećmi w wieku do lat 3 "MALUCH - edycja 2016"</t>
  </si>
  <si>
    <t>moduł 2, gminy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</si>
</sst>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9" tint="-0.249977111117893"/>
      <name val="Times New Roman"/>
      <family val="1"/>
      <charset val="238"/>
    </font>
    <font>
      <sz val="10"/>
      <color theme="9" tint="-0.249977111117893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1" applyFont="1" applyFill="1" applyBorder="1" applyAlignment="1" applyProtection="1">
      <alignment horizontal="center" vertical="center" wrapText="1"/>
      <protection locked="0"/>
    </xf>
    <xf numFmtId="4" fontId="5" fillId="0" borderId="1" xfId="1" applyNumberFormat="1" applyFont="1" applyFill="1" applyBorder="1" applyAlignment="1" applyProtection="1">
      <alignment horizontal="left" vertical="center" wrapText="1"/>
      <protection locked="0"/>
    </xf>
    <xf numFmtId="4" fontId="5" fillId="0" borderId="4" xfId="1" applyNumberFormat="1" applyFont="1" applyFill="1" applyBorder="1" applyAlignment="1" applyProtection="1">
      <alignment horizontal="left" vertical="center" wrapText="1"/>
      <protection locked="0"/>
    </xf>
    <xf numFmtId="0" fontId="5" fillId="0" borderId="1" xfId="2" applyFont="1" applyFill="1" applyBorder="1" applyAlignment="1">
      <alignment horizontal="center" vertical="center"/>
    </xf>
    <xf numFmtId="1" fontId="5" fillId="0" borderId="3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5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7" xfId="1" applyNumberFormat="1" applyFont="1" applyFill="1" applyBorder="1" applyAlignment="1" applyProtection="1">
      <alignment horizontal="left" vertical="center" wrapText="1"/>
      <protection locked="0"/>
    </xf>
    <xf numFmtId="0" fontId="9" fillId="0" borderId="0" xfId="1" applyFont="1" applyFill="1" applyProtection="1">
      <protection locked="0"/>
    </xf>
    <xf numFmtId="0" fontId="10" fillId="0" borderId="0" xfId="1" applyFont="1" applyFill="1" applyAlignment="1" applyProtection="1">
      <alignment horizontal="center" vertical="center"/>
      <protection locked="0"/>
    </xf>
    <xf numFmtId="0" fontId="9" fillId="0" borderId="0" xfId="1" applyFont="1" applyFill="1" applyAlignment="1" applyProtection="1">
      <alignment horizontal="center" vertical="center"/>
      <protection locked="0"/>
    </xf>
    <xf numFmtId="1" fontId="9" fillId="0" borderId="0" xfId="1" applyNumberFormat="1" applyFont="1" applyFill="1" applyProtection="1">
      <protection locked="0"/>
    </xf>
    <xf numFmtId="0" fontId="1" fillId="0" borderId="0" xfId="2" applyFill="1"/>
    <xf numFmtId="0" fontId="1" fillId="0" borderId="0" xfId="2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2" applyFont="1" applyFill="1" applyBorder="1"/>
    <xf numFmtId="0" fontId="8" fillId="0" borderId="16" xfId="1" applyFont="1" applyFill="1" applyBorder="1" applyAlignment="1" applyProtection="1">
      <alignment horizontal="center" vertical="center" wrapText="1"/>
      <protection locked="0"/>
    </xf>
    <xf numFmtId="3" fontId="8" fillId="0" borderId="16" xfId="1" applyNumberFormat="1" applyFont="1" applyFill="1" applyBorder="1" applyAlignment="1" applyProtection="1">
      <protection locked="0"/>
    </xf>
    <xf numFmtId="3" fontId="5" fillId="0" borderId="3" xfId="1" applyNumberFormat="1" applyFont="1" applyFill="1" applyBorder="1" applyAlignment="1" applyProtection="1">
      <alignment horizontal="center" vertical="center" wrapText="1"/>
      <protection locked="0"/>
    </xf>
    <xf numFmtId="3" fontId="5" fillId="0" borderId="5" xfId="1" applyNumberFormat="1" applyFont="1" applyFill="1" applyBorder="1" applyAlignment="1" applyProtection="1">
      <alignment horizontal="center" vertical="center" wrapText="1"/>
      <protection locked="0"/>
    </xf>
    <xf numFmtId="3" fontId="8" fillId="0" borderId="17" xfId="1" applyNumberFormat="1" applyFont="1" applyFill="1" applyBorder="1" applyAlignment="1" applyProtection="1">
      <alignment horizontal="center"/>
      <protection locked="0"/>
    </xf>
    <xf numFmtId="3" fontId="11" fillId="0" borderId="19" xfId="0" applyNumberFormat="1" applyFont="1" applyFill="1" applyBorder="1" applyAlignment="1">
      <alignment horizontal="center" vertical="center"/>
    </xf>
    <xf numFmtId="0" fontId="5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center" vertical="center"/>
    </xf>
    <xf numFmtId="0" fontId="5" fillId="0" borderId="11" xfId="1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>
      <alignment horizontal="center" vertical="center"/>
    </xf>
    <xf numFmtId="4" fontId="5" fillId="0" borderId="6" xfId="1" applyNumberFormat="1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>
      <alignment horizontal="center" vertical="center" wrapText="1"/>
    </xf>
    <xf numFmtId="3" fontId="5" fillId="0" borderId="13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25" xfId="2" applyFont="1" applyFill="1" applyBorder="1" applyAlignment="1">
      <alignment horizontal="center" vertical="center" wrapText="1"/>
    </xf>
    <xf numFmtId="0" fontId="0" fillId="0" borderId="26" xfId="0" applyBorder="1"/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3" fontId="11" fillId="0" borderId="18" xfId="0" applyNumberFormat="1" applyFont="1" applyFill="1" applyBorder="1" applyAlignment="1">
      <alignment horizontal="center" vertical="center"/>
    </xf>
    <xf numFmtId="3" fontId="11" fillId="0" borderId="29" xfId="0" applyNumberFormat="1" applyFont="1" applyFill="1" applyBorder="1" applyAlignment="1">
      <alignment horizontal="center" vertical="center"/>
    </xf>
    <xf numFmtId="3" fontId="12" fillId="0" borderId="14" xfId="1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/>
    <xf numFmtId="0" fontId="14" fillId="0" borderId="0" xfId="2" applyFont="1" applyFill="1"/>
    <xf numFmtId="0" fontId="4" fillId="3" borderId="1" xfId="2" applyFont="1" applyFill="1" applyBorder="1" applyAlignment="1">
      <alignment horizontal="center" vertical="center" textRotation="90" wrapText="1"/>
    </xf>
    <xf numFmtId="0" fontId="4" fillId="3" borderId="23" xfId="2" applyFont="1" applyFill="1" applyBorder="1" applyAlignment="1">
      <alignment horizontal="center" vertical="center" wrapText="1"/>
    </xf>
    <xf numFmtId="0" fontId="4" fillId="3" borderId="24" xfId="2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9" xfId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5" fillId="0" borderId="11" xfId="1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8" fillId="0" borderId="15" xfId="1" applyFont="1" applyFill="1" applyBorder="1" applyAlignment="1" applyProtection="1">
      <alignment horizontal="center" vertical="center"/>
      <protection locked="0"/>
    </xf>
    <xf numFmtId="0" fontId="8" fillId="0" borderId="16" xfId="1" applyFont="1" applyFill="1" applyBorder="1" applyAlignment="1" applyProtection="1">
      <alignment horizontal="center" vertical="center"/>
      <protection locked="0"/>
    </xf>
    <xf numFmtId="0" fontId="14" fillId="0" borderId="0" xfId="2" applyFont="1" applyFill="1" applyAlignment="1">
      <alignment horizontal="center"/>
    </xf>
    <xf numFmtId="0" fontId="14" fillId="0" borderId="0" xfId="2" applyFont="1" applyFill="1" applyAlignment="1">
      <alignment horizontal="center" vertical="center"/>
    </xf>
    <xf numFmtId="0" fontId="3" fillId="3" borderId="20" xfId="1" applyFont="1" applyFill="1" applyBorder="1" applyAlignment="1">
      <alignment horizontal="center" vertical="center" textRotation="90" wrapText="1"/>
    </xf>
    <xf numFmtId="0" fontId="3" fillId="3" borderId="2" xfId="2" applyFont="1" applyFill="1" applyBorder="1" applyAlignment="1">
      <alignment horizontal="center" vertical="center" textRotation="90" wrapText="1"/>
    </xf>
    <xf numFmtId="0" fontId="2" fillId="3" borderId="21" xfId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2" fillId="3" borderId="22" xfId="1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 wrapText="1"/>
    </xf>
    <xf numFmtId="0" fontId="2" fillId="3" borderId="18" xfId="1" applyFont="1" applyFill="1" applyBorder="1" applyAlignment="1">
      <alignment horizontal="center" vertical="center" wrapText="1"/>
    </xf>
    <xf numFmtId="0" fontId="3" fillId="3" borderId="19" xfId="2" applyFont="1" applyFill="1" applyBorder="1" applyAlignment="1">
      <alignment horizontal="center" vertical="center" wrapText="1"/>
    </xf>
  </cellXfs>
  <cellStyles count="3">
    <cellStyle name="Normalny" xfId="0" builtinId="0"/>
    <cellStyle name="Normalny 2" xfId="2"/>
    <cellStyle name="Normalny_Arkusz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95250</xdr:rowOff>
    </xdr:from>
    <xdr:to>
      <xdr:col>1</xdr:col>
      <xdr:colOff>1524000</xdr:colOff>
      <xdr:row>2</xdr:row>
      <xdr:rowOff>466725</xdr:rowOff>
    </xdr:to>
    <xdr:pic>
      <xdr:nvPicPr>
        <xdr:cNvPr id="2" name="Obraz 1" descr="C:\Users\PC\Desktop\maluch-banner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5" y="247650"/>
          <a:ext cx="13049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5"/>
  <sheetViews>
    <sheetView tabSelected="1" workbookViewId="0">
      <selection activeCell="O14" sqref="O14"/>
    </sheetView>
  </sheetViews>
  <sheetFormatPr defaultRowHeight="15"/>
  <cols>
    <col min="1" max="1" width="4.28515625" style="19" customWidth="1"/>
    <col min="2" max="2" width="27.140625" style="20" customWidth="1"/>
    <col min="3" max="3" width="27.140625" style="19" customWidth="1"/>
    <col min="4" max="6" width="7" style="19" customWidth="1"/>
    <col min="7" max="7" width="16.28515625" style="21" customWidth="1"/>
    <col min="8" max="8" width="15.140625" style="22" customWidth="1"/>
    <col min="9" max="9" width="17.42578125" hidden="1" customWidth="1"/>
  </cols>
  <sheetData>
    <row r="1" spans="1:9" ht="12" customHeight="1"/>
    <row r="3" spans="1:9" ht="46.5" customHeight="1"/>
    <row r="4" spans="1:9" s="44" customFormat="1" ht="24" customHeight="1">
      <c r="A4" s="61" t="s">
        <v>57</v>
      </c>
      <c r="B4" s="61"/>
      <c r="C4" s="61"/>
      <c r="D4" s="61"/>
      <c r="E4" s="61"/>
      <c r="F4" s="61"/>
      <c r="G4" s="61"/>
      <c r="H4" s="61"/>
    </row>
    <row r="5" spans="1:9" s="44" customFormat="1" ht="25.5" customHeight="1">
      <c r="A5" s="45"/>
      <c r="B5" s="62" t="s">
        <v>58</v>
      </c>
      <c r="C5" s="62"/>
      <c r="D5" s="62"/>
      <c r="E5" s="62"/>
      <c r="F5" s="62"/>
      <c r="G5" s="62"/>
      <c r="H5" s="62"/>
    </row>
    <row r="6" spans="1:9" ht="15.75" thickBot="1"/>
    <row r="7" spans="1:9">
      <c r="A7" s="63" t="s">
        <v>51</v>
      </c>
      <c r="B7" s="65" t="s">
        <v>52</v>
      </c>
      <c r="C7" s="65" t="s">
        <v>0</v>
      </c>
      <c r="D7" s="65" t="s">
        <v>1</v>
      </c>
      <c r="E7" s="65"/>
      <c r="F7" s="65"/>
      <c r="G7" s="67" t="s">
        <v>53</v>
      </c>
      <c r="H7" s="69" t="s">
        <v>55</v>
      </c>
      <c r="I7" s="49" t="s">
        <v>56</v>
      </c>
    </row>
    <row r="8" spans="1:9" ht="34.5" customHeight="1">
      <c r="A8" s="64"/>
      <c r="B8" s="66"/>
      <c r="C8" s="66"/>
      <c r="D8" s="46" t="s">
        <v>2</v>
      </c>
      <c r="E8" s="46" t="s">
        <v>3</v>
      </c>
      <c r="F8" s="46" t="s">
        <v>4</v>
      </c>
      <c r="G8" s="68"/>
      <c r="H8" s="70"/>
      <c r="I8" s="50"/>
    </row>
    <row r="9" spans="1:9" ht="15.75" thickBot="1">
      <c r="A9" s="47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  <c r="G9" s="48">
        <v>7</v>
      </c>
      <c r="H9" s="48">
        <v>8</v>
      </c>
      <c r="I9" s="37">
        <v>8</v>
      </c>
    </row>
    <row r="10" spans="1:9" ht="51">
      <c r="A10" s="52">
        <v>1</v>
      </c>
      <c r="B10" s="54" t="s">
        <v>6</v>
      </c>
      <c r="C10" s="34" t="s">
        <v>5</v>
      </c>
      <c r="D10" s="35"/>
      <c r="E10" s="35"/>
      <c r="F10" s="35">
        <v>5</v>
      </c>
      <c r="G10" s="36">
        <v>12</v>
      </c>
      <c r="H10" s="41">
        <f>200*F10*G10</f>
        <v>12000</v>
      </c>
      <c r="I10" s="39">
        <f>G10*F10</f>
        <v>60</v>
      </c>
    </row>
    <row r="11" spans="1:9" ht="25.5">
      <c r="A11" s="52"/>
      <c r="B11" s="54"/>
      <c r="C11" s="9" t="s">
        <v>7</v>
      </c>
      <c r="D11" s="2"/>
      <c r="E11" s="2"/>
      <c r="F11" s="2">
        <v>5</v>
      </c>
      <c r="G11" s="26">
        <v>12</v>
      </c>
      <c r="H11" s="29">
        <f>200*F11*G11</f>
        <v>12000</v>
      </c>
      <c r="I11" s="40">
        <f t="shared" ref="I11:I13" si="0">G11*F11</f>
        <v>60</v>
      </c>
    </row>
    <row r="12" spans="1:9" ht="38.25">
      <c r="A12" s="52"/>
      <c r="B12" s="54"/>
      <c r="C12" s="9" t="s">
        <v>8</v>
      </c>
      <c r="D12" s="3"/>
      <c r="E12" s="3"/>
      <c r="F12" s="3">
        <v>5</v>
      </c>
      <c r="G12" s="26">
        <v>12</v>
      </c>
      <c r="H12" s="29">
        <f>200*F12*G12</f>
        <v>12000</v>
      </c>
      <c r="I12" s="40">
        <f t="shared" si="0"/>
        <v>60</v>
      </c>
    </row>
    <row r="13" spans="1:9" ht="38.25">
      <c r="A13" s="52"/>
      <c r="B13" s="54"/>
      <c r="C13" s="10" t="s">
        <v>9</v>
      </c>
      <c r="D13" s="4"/>
      <c r="E13" s="1"/>
      <c r="F13" s="1">
        <v>5</v>
      </c>
      <c r="G13" s="26">
        <v>12</v>
      </c>
      <c r="H13" s="29">
        <f>200*F13*G13</f>
        <v>12000</v>
      </c>
      <c r="I13" s="40">
        <f t="shared" si="0"/>
        <v>60</v>
      </c>
    </row>
    <row r="14" spans="1:9" ht="38.25">
      <c r="A14" s="8">
        <v>2</v>
      </c>
      <c r="B14" s="11" t="s">
        <v>11</v>
      </c>
      <c r="C14" s="5" t="s">
        <v>10</v>
      </c>
      <c r="D14" s="2">
        <v>10</v>
      </c>
      <c r="E14" s="2"/>
      <c r="F14" s="2"/>
      <c r="G14" s="26">
        <v>12</v>
      </c>
      <c r="H14" s="29">
        <f>200*D14*G14</f>
        <v>24000</v>
      </c>
      <c r="I14" s="40">
        <f>G14*D14</f>
        <v>120</v>
      </c>
    </row>
    <row r="15" spans="1:9" ht="25.5">
      <c r="A15" s="32">
        <v>3</v>
      </c>
      <c r="B15" s="11" t="s">
        <v>13</v>
      </c>
      <c r="C15" s="9" t="s">
        <v>12</v>
      </c>
      <c r="D15" s="33">
        <v>30</v>
      </c>
      <c r="E15" s="2"/>
      <c r="F15" s="2"/>
      <c r="G15" s="26">
        <v>12</v>
      </c>
      <c r="H15" s="29">
        <f>200*D15*G15</f>
        <v>72000</v>
      </c>
      <c r="I15" s="40">
        <f t="shared" ref="I15:I43" si="1">G15*D15</f>
        <v>360</v>
      </c>
    </row>
    <row r="16" spans="1:9" ht="38.25">
      <c r="A16" s="8">
        <v>4</v>
      </c>
      <c r="B16" s="11" t="s">
        <v>15</v>
      </c>
      <c r="C16" s="7" t="s">
        <v>14</v>
      </c>
      <c r="D16" s="2"/>
      <c r="E16" s="2">
        <v>30</v>
      </c>
      <c r="F16" s="2"/>
      <c r="G16" s="26">
        <v>12</v>
      </c>
      <c r="H16" s="29">
        <f>200*E16*G16</f>
        <v>72000</v>
      </c>
      <c r="I16" s="40">
        <f>G16*E16</f>
        <v>360</v>
      </c>
    </row>
    <row r="17" spans="1:9" ht="38.25">
      <c r="A17" s="8">
        <v>5</v>
      </c>
      <c r="B17" s="11" t="s">
        <v>17</v>
      </c>
      <c r="C17" s="7" t="s">
        <v>16</v>
      </c>
      <c r="D17" s="2">
        <v>25</v>
      </c>
      <c r="E17" s="6"/>
      <c r="F17" s="6"/>
      <c r="G17" s="26">
        <v>12</v>
      </c>
      <c r="H17" s="29">
        <f>200*D17*G17</f>
        <v>60000</v>
      </c>
      <c r="I17" s="40">
        <f t="shared" si="1"/>
        <v>300</v>
      </c>
    </row>
    <row r="18" spans="1:9" ht="38.25">
      <c r="A18" s="8">
        <v>6</v>
      </c>
      <c r="B18" s="11" t="s">
        <v>19</v>
      </c>
      <c r="C18" s="7" t="s">
        <v>18</v>
      </c>
      <c r="D18" s="2">
        <v>57</v>
      </c>
      <c r="E18" s="2"/>
      <c r="F18" s="2"/>
      <c r="G18" s="26">
        <v>12</v>
      </c>
      <c r="H18" s="29">
        <f>200*D18*G18</f>
        <v>136800</v>
      </c>
      <c r="I18" s="40">
        <f t="shared" si="1"/>
        <v>684</v>
      </c>
    </row>
    <row r="19" spans="1:9" ht="38.25">
      <c r="A19" s="8">
        <v>7</v>
      </c>
      <c r="B19" s="11" t="s">
        <v>21</v>
      </c>
      <c r="C19" s="7" t="s">
        <v>20</v>
      </c>
      <c r="D19" s="23"/>
      <c r="E19" s="2">
        <v>18</v>
      </c>
      <c r="F19" s="2"/>
      <c r="G19" s="26">
        <v>12</v>
      </c>
      <c r="H19" s="29">
        <f>200*E19*G19</f>
        <v>43200</v>
      </c>
      <c r="I19" s="40">
        <f>G19*E19</f>
        <v>216</v>
      </c>
    </row>
    <row r="20" spans="1:9" ht="25.5">
      <c r="A20" s="8">
        <v>8</v>
      </c>
      <c r="B20" s="11" t="s">
        <v>23</v>
      </c>
      <c r="C20" s="7" t="s">
        <v>22</v>
      </c>
      <c r="D20" s="2">
        <v>15</v>
      </c>
      <c r="E20" s="2"/>
      <c r="F20" s="2"/>
      <c r="G20" s="26">
        <v>12</v>
      </c>
      <c r="H20" s="29">
        <f>200*D20*G20</f>
        <v>36000</v>
      </c>
      <c r="I20" s="40">
        <f t="shared" si="1"/>
        <v>180</v>
      </c>
    </row>
    <row r="21" spans="1:9" ht="38.25">
      <c r="A21" s="8">
        <v>9</v>
      </c>
      <c r="B21" s="11" t="s">
        <v>25</v>
      </c>
      <c r="C21" s="7" t="s">
        <v>24</v>
      </c>
      <c r="D21" s="2"/>
      <c r="E21" s="2"/>
      <c r="F21" s="1">
        <v>5</v>
      </c>
      <c r="G21" s="26">
        <v>12</v>
      </c>
      <c r="H21" s="29">
        <f>200*F21*G21</f>
        <v>12000</v>
      </c>
      <c r="I21" s="40">
        <f>G21*F21</f>
        <v>60</v>
      </c>
    </row>
    <row r="22" spans="1:9" ht="25.5">
      <c r="A22" s="51">
        <v>10</v>
      </c>
      <c r="B22" s="53" t="s">
        <v>27</v>
      </c>
      <c r="C22" s="7" t="s">
        <v>26</v>
      </c>
      <c r="D22" s="2">
        <v>15</v>
      </c>
      <c r="E22" s="2"/>
      <c r="F22" s="2"/>
      <c r="G22" s="26">
        <v>12</v>
      </c>
      <c r="H22" s="29">
        <f t="shared" ref="H22:H29" si="2">200*D22*G22</f>
        <v>36000</v>
      </c>
      <c r="I22" s="40">
        <f t="shared" si="1"/>
        <v>180</v>
      </c>
    </row>
    <row r="23" spans="1:9" ht="25.5">
      <c r="A23" s="52"/>
      <c r="B23" s="54"/>
      <c r="C23" s="7" t="s">
        <v>28</v>
      </c>
      <c r="D23" s="2">
        <v>5</v>
      </c>
      <c r="E23" s="2"/>
      <c r="F23" s="2"/>
      <c r="G23" s="26">
        <v>12</v>
      </c>
      <c r="H23" s="29">
        <f t="shared" si="2"/>
        <v>12000</v>
      </c>
      <c r="I23" s="40">
        <f t="shared" si="1"/>
        <v>60</v>
      </c>
    </row>
    <row r="24" spans="1:9" ht="25.5">
      <c r="A24" s="52"/>
      <c r="B24" s="54"/>
      <c r="C24" s="7" t="s">
        <v>29</v>
      </c>
      <c r="D24" s="2">
        <v>15</v>
      </c>
      <c r="E24" s="2"/>
      <c r="F24" s="2"/>
      <c r="G24" s="26">
        <v>12</v>
      </c>
      <c r="H24" s="29">
        <f t="shared" si="2"/>
        <v>36000</v>
      </c>
      <c r="I24" s="40">
        <f t="shared" si="1"/>
        <v>180</v>
      </c>
    </row>
    <row r="25" spans="1:9" ht="25.5">
      <c r="A25" s="52"/>
      <c r="B25" s="54"/>
      <c r="C25" s="7" t="s">
        <v>30</v>
      </c>
      <c r="D25" s="2">
        <v>30</v>
      </c>
      <c r="E25" s="2"/>
      <c r="F25" s="2"/>
      <c r="G25" s="26">
        <v>12</v>
      </c>
      <c r="H25" s="29">
        <f t="shared" si="2"/>
        <v>72000</v>
      </c>
      <c r="I25" s="40">
        <f t="shared" si="1"/>
        <v>360</v>
      </c>
    </row>
    <row r="26" spans="1:9" ht="25.5">
      <c r="A26" s="55"/>
      <c r="B26" s="56"/>
      <c r="C26" s="7" t="s">
        <v>31</v>
      </c>
      <c r="D26" s="2">
        <v>25</v>
      </c>
      <c r="E26" s="2"/>
      <c r="F26" s="2"/>
      <c r="G26" s="26">
        <v>12</v>
      </c>
      <c r="H26" s="29">
        <f t="shared" si="2"/>
        <v>60000</v>
      </c>
      <c r="I26" s="40">
        <f t="shared" si="1"/>
        <v>300</v>
      </c>
    </row>
    <row r="27" spans="1:9" ht="25.5">
      <c r="A27" s="51">
        <v>11</v>
      </c>
      <c r="B27" s="57" t="s">
        <v>33</v>
      </c>
      <c r="C27" s="9" t="s">
        <v>32</v>
      </c>
      <c r="D27" s="12">
        <v>15</v>
      </c>
      <c r="E27" s="2"/>
      <c r="F27" s="2"/>
      <c r="G27" s="26">
        <v>12</v>
      </c>
      <c r="H27" s="29">
        <f t="shared" si="2"/>
        <v>36000</v>
      </c>
      <c r="I27" s="40">
        <f t="shared" si="1"/>
        <v>180</v>
      </c>
    </row>
    <row r="28" spans="1:9" ht="38.25">
      <c r="A28" s="52"/>
      <c r="B28" s="58"/>
      <c r="C28" s="9" t="s">
        <v>34</v>
      </c>
      <c r="D28" s="12">
        <v>15</v>
      </c>
      <c r="E28" s="2"/>
      <c r="F28" s="2"/>
      <c r="G28" s="26">
        <v>12</v>
      </c>
      <c r="H28" s="29">
        <f t="shared" si="2"/>
        <v>36000</v>
      </c>
      <c r="I28" s="40">
        <f t="shared" si="1"/>
        <v>180</v>
      </c>
    </row>
    <row r="29" spans="1:9" ht="25.5">
      <c r="A29" s="52"/>
      <c r="B29" s="58"/>
      <c r="C29" s="9" t="s">
        <v>35</v>
      </c>
      <c r="D29" s="12">
        <v>30</v>
      </c>
      <c r="E29" s="2"/>
      <c r="F29" s="2"/>
      <c r="G29" s="26">
        <v>12</v>
      </c>
      <c r="H29" s="29">
        <f t="shared" si="2"/>
        <v>72000</v>
      </c>
      <c r="I29" s="40">
        <f t="shared" si="1"/>
        <v>360</v>
      </c>
    </row>
    <row r="30" spans="1:9" ht="25.5">
      <c r="A30" s="52"/>
      <c r="B30" s="58"/>
      <c r="C30" s="9" t="s">
        <v>36</v>
      </c>
      <c r="D30" s="2"/>
      <c r="E30" s="2"/>
      <c r="F30" s="13">
        <v>9</v>
      </c>
      <c r="G30" s="26">
        <v>11</v>
      </c>
      <c r="H30" s="29">
        <f>200*F30*G30</f>
        <v>19800</v>
      </c>
      <c r="I30" s="40">
        <f>G30*F30</f>
        <v>99</v>
      </c>
    </row>
    <row r="31" spans="1:9" ht="25.5">
      <c r="A31" s="52"/>
      <c r="B31" s="58"/>
      <c r="C31" s="9" t="s">
        <v>37</v>
      </c>
      <c r="D31" s="2">
        <v>25</v>
      </c>
      <c r="E31" s="2"/>
      <c r="F31" s="2"/>
      <c r="G31" s="26">
        <v>12</v>
      </c>
      <c r="H31" s="29">
        <f>200*D31*G31</f>
        <v>60000</v>
      </c>
      <c r="I31" s="40">
        <f t="shared" si="1"/>
        <v>300</v>
      </c>
    </row>
    <row r="32" spans="1:9" ht="25.5">
      <c r="A32" s="52"/>
      <c r="B32" s="58"/>
      <c r="C32" s="9" t="s">
        <v>38</v>
      </c>
      <c r="D32" s="2">
        <v>13</v>
      </c>
      <c r="E32" s="2"/>
      <c r="F32" s="2"/>
      <c r="G32" s="26">
        <v>12</v>
      </c>
      <c r="H32" s="29">
        <f>200*D32*G32</f>
        <v>31200</v>
      </c>
      <c r="I32" s="40">
        <f t="shared" si="1"/>
        <v>156</v>
      </c>
    </row>
    <row r="33" spans="1:9" ht="38.25">
      <c r="A33" s="52"/>
      <c r="B33" s="58"/>
      <c r="C33" s="9" t="s">
        <v>39</v>
      </c>
      <c r="D33" s="2"/>
      <c r="E33" s="2"/>
      <c r="F33" s="13">
        <v>10</v>
      </c>
      <c r="G33" s="26">
        <v>11</v>
      </c>
      <c r="H33" s="29">
        <f>200*F33*G33</f>
        <v>22000</v>
      </c>
      <c r="I33" s="40">
        <f>F33*G33</f>
        <v>110</v>
      </c>
    </row>
    <row r="34" spans="1:9" ht="25.5">
      <c r="A34" s="52"/>
      <c r="B34" s="58"/>
      <c r="C34" s="9" t="s">
        <v>40</v>
      </c>
      <c r="D34" s="2">
        <v>60</v>
      </c>
      <c r="E34" s="2"/>
      <c r="F34" s="2"/>
      <c r="G34" s="26">
        <v>12</v>
      </c>
      <c r="H34" s="29">
        <f t="shared" ref="H34:H43" si="3">200*D34*G34</f>
        <v>144000</v>
      </c>
      <c r="I34" s="40">
        <f t="shared" si="1"/>
        <v>720</v>
      </c>
    </row>
    <row r="35" spans="1:9" ht="25.5">
      <c r="A35" s="52"/>
      <c r="B35" s="58"/>
      <c r="C35" s="9" t="s">
        <v>41</v>
      </c>
      <c r="D35" s="2">
        <v>35</v>
      </c>
      <c r="E35" s="2"/>
      <c r="F35" s="2"/>
      <c r="G35" s="26">
        <v>12</v>
      </c>
      <c r="H35" s="29">
        <f t="shared" si="3"/>
        <v>84000</v>
      </c>
      <c r="I35" s="40">
        <f t="shared" si="1"/>
        <v>420</v>
      </c>
    </row>
    <row r="36" spans="1:9" ht="38.25">
      <c r="A36" s="52"/>
      <c r="B36" s="58"/>
      <c r="C36" s="9" t="s">
        <v>42</v>
      </c>
      <c r="D36" s="2">
        <v>15</v>
      </c>
      <c r="E36" s="2"/>
      <c r="F36" s="2"/>
      <c r="G36" s="26">
        <v>12</v>
      </c>
      <c r="H36" s="29">
        <f t="shared" si="3"/>
        <v>36000</v>
      </c>
      <c r="I36" s="40">
        <f t="shared" si="1"/>
        <v>180</v>
      </c>
    </row>
    <row r="37" spans="1:9" ht="25.5">
      <c r="A37" s="52"/>
      <c r="B37" s="58"/>
      <c r="C37" s="9" t="s">
        <v>43</v>
      </c>
      <c r="D37" s="2">
        <v>28</v>
      </c>
      <c r="E37" s="2"/>
      <c r="F37" s="2"/>
      <c r="G37" s="26">
        <v>12</v>
      </c>
      <c r="H37" s="29">
        <f t="shared" si="3"/>
        <v>67200</v>
      </c>
      <c r="I37" s="40">
        <f t="shared" si="1"/>
        <v>336</v>
      </c>
    </row>
    <row r="38" spans="1:9" ht="25.5">
      <c r="A38" s="52"/>
      <c r="B38" s="58"/>
      <c r="C38" s="9" t="s">
        <v>44</v>
      </c>
      <c r="D38" s="2">
        <v>30</v>
      </c>
      <c r="E38" s="2"/>
      <c r="F38" s="2"/>
      <c r="G38" s="26">
        <v>12</v>
      </c>
      <c r="H38" s="29">
        <f t="shared" si="3"/>
        <v>72000</v>
      </c>
      <c r="I38" s="40">
        <f t="shared" si="1"/>
        <v>360</v>
      </c>
    </row>
    <row r="39" spans="1:9" ht="38.25">
      <c r="A39" s="52"/>
      <c r="B39" s="58"/>
      <c r="C39" s="9" t="s">
        <v>45</v>
      </c>
      <c r="D39" s="2">
        <v>13</v>
      </c>
      <c r="E39" s="2"/>
      <c r="F39" s="2"/>
      <c r="G39" s="26">
        <v>12</v>
      </c>
      <c r="H39" s="29">
        <f t="shared" si="3"/>
        <v>31200</v>
      </c>
      <c r="I39" s="40">
        <f t="shared" si="1"/>
        <v>156</v>
      </c>
    </row>
    <row r="40" spans="1:9" ht="25.5">
      <c r="A40" s="52"/>
      <c r="B40" s="58"/>
      <c r="C40" s="9" t="s">
        <v>46</v>
      </c>
      <c r="D40" s="2">
        <v>25</v>
      </c>
      <c r="E40" s="2"/>
      <c r="F40" s="2"/>
      <c r="G40" s="26">
        <v>12</v>
      </c>
      <c r="H40" s="29">
        <f t="shared" si="3"/>
        <v>60000</v>
      </c>
      <c r="I40" s="40">
        <f t="shared" si="1"/>
        <v>300</v>
      </c>
    </row>
    <row r="41" spans="1:9" ht="25.5">
      <c r="A41" s="52"/>
      <c r="B41" s="58"/>
      <c r="C41" s="9" t="s">
        <v>47</v>
      </c>
      <c r="D41" s="2">
        <v>25</v>
      </c>
      <c r="E41" s="2"/>
      <c r="F41" s="2"/>
      <c r="G41" s="26">
        <v>12</v>
      </c>
      <c r="H41" s="29">
        <f t="shared" si="3"/>
        <v>60000</v>
      </c>
      <c r="I41" s="40">
        <f t="shared" si="1"/>
        <v>300</v>
      </c>
    </row>
    <row r="42" spans="1:9" ht="25.5">
      <c r="A42" s="52"/>
      <c r="B42" s="58"/>
      <c r="C42" s="14" t="s">
        <v>48</v>
      </c>
      <c r="D42" s="31">
        <v>15</v>
      </c>
      <c r="E42" s="31"/>
      <c r="F42" s="2"/>
      <c r="G42" s="26">
        <v>12</v>
      </c>
      <c r="H42" s="29">
        <f t="shared" si="3"/>
        <v>36000</v>
      </c>
      <c r="I42" s="40">
        <f t="shared" si="1"/>
        <v>180</v>
      </c>
    </row>
    <row r="43" spans="1:9" ht="26.25" thickBot="1">
      <c r="A43" s="30">
        <v>12</v>
      </c>
      <c r="B43" s="31" t="s">
        <v>50</v>
      </c>
      <c r="C43" s="10" t="s">
        <v>49</v>
      </c>
      <c r="D43" s="31">
        <v>35</v>
      </c>
      <c r="E43" s="31"/>
      <c r="F43" s="31"/>
      <c r="G43" s="27">
        <v>12</v>
      </c>
      <c r="H43" s="42">
        <f t="shared" si="3"/>
        <v>84000</v>
      </c>
      <c r="I43" s="40">
        <f t="shared" si="1"/>
        <v>420</v>
      </c>
    </row>
    <row r="44" spans="1:9" ht="24" customHeight="1" thickBot="1">
      <c r="A44" s="59"/>
      <c r="B44" s="60"/>
      <c r="C44" s="24"/>
      <c r="D44" s="25">
        <f t="shared" ref="D44:H44" si="4">SUM(D10:D43)</f>
        <v>606</v>
      </c>
      <c r="E44" s="25">
        <f t="shared" si="4"/>
        <v>48</v>
      </c>
      <c r="F44" s="25">
        <f t="shared" si="4"/>
        <v>44</v>
      </c>
      <c r="G44" s="28" t="s">
        <v>54</v>
      </c>
      <c r="H44" s="43">
        <f t="shared" si="4"/>
        <v>1671400</v>
      </c>
      <c r="I44" s="38"/>
    </row>
    <row r="45" spans="1:9">
      <c r="A45" s="15"/>
      <c r="B45" s="16"/>
      <c r="C45" s="17"/>
      <c r="D45" s="18"/>
      <c r="E45" s="18"/>
      <c r="F45" s="18"/>
    </row>
  </sheetData>
  <mergeCells count="16">
    <mergeCell ref="A4:H4"/>
    <mergeCell ref="B5:H5"/>
    <mergeCell ref="A44:B44"/>
    <mergeCell ref="I7:I8"/>
    <mergeCell ref="A10:A13"/>
    <mergeCell ref="B10:B13"/>
    <mergeCell ref="A22:A26"/>
    <mergeCell ref="B22:B26"/>
    <mergeCell ref="A27:A42"/>
    <mergeCell ref="B27:B42"/>
    <mergeCell ref="A7:A8"/>
    <mergeCell ref="B7:B8"/>
    <mergeCell ref="C7:C8"/>
    <mergeCell ref="D7:F7"/>
    <mergeCell ref="G7:G8"/>
    <mergeCell ref="H7:H8"/>
  </mergeCells>
  <pageMargins left="0.7" right="0.7" top="0.75" bottom="0.75" header="0.3" footer="0.3"/>
  <pageSetup paperSize="0" orientation="portrait" horizontalDpi="0" verticalDpi="0" copies="0"/>
  <ignoredErrors>
    <ignoredError sqref="H44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wyniki-gminy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2016-02-03T10:01:36Z</dcterms:modified>
</cp:coreProperties>
</file>